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8_{DF0D4720-6879-4D2F-9A31-F59BF405752D}" xr6:coauthVersionLast="43" xr6:coauthVersionMax="43" xr10:uidLastSave="{00000000-0000-0000-0000-000000000000}"/>
  <bookViews>
    <workbookView xWindow="390" yWindow="390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E7" i="1"/>
  <c r="I7" i="1" s="1"/>
  <c r="F7" i="1" l="1"/>
  <c r="H7" i="1"/>
  <c r="I8" i="1"/>
  <c r="G8" i="1"/>
  <c r="G7" i="1"/>
  <c r="H8" i="1"/>
</calcChain>
</file>

<file path=xl/sharedStrings.xml><?xml version="1.0" encoding="utf-8"?>
<sst xmlns="http://schemas.openxmlformats.org/spreadsheetml/2006/main" count="20" uniqueCount="20">
  <si>
    <t>Стоимость нормо-часа, руб.*</t>
  </si>
  <si>
    <t>Усредненная продолжительность визита</t>
  </si>
  <si>
    <t>Усредненная продолжительность визита к семье</t>
  </si>
  <si>
    <t>Стоимость 1 визита, руб.</t>
  </si>
  <si>
    <t>Стоимость комплексного обслуживания 1 человека - 1 визит, руб.</t>
  </si>
  <si>
    <t>Стоимость комплексного обслуживания 1 человека (в семье) - 1 визит, руб.</t>
  </si>
  <si>
    <t>Тариф 100%</t>
  </si>
  <si>
    <t>Тариф 60%</t>
  </si>
  <si>
    <t>Тариф 80%</t>
  </si>
  <si>
    <t>Тариф 50%</t>
  </si>
  <si>
    <t>Для села и частного сектора города (без коммунальных услуг)</t>
  </si>
  <si>
    <t>Для города (с коммунальными услугами)</t>
  </si>
  <si>
    <t>2 часа 40 минут (2,67 часа)</t>
  </si>
  <si>
    <t>1 час 50 минут (1,83 часа)</t>
  </si>
  <si>
    <t>4 часа 00 минут (4,00 часа)</t>
  </si>
  <si>
    <t>2 часа 45 минут (2,75 часа)</t>
  </si>
  <si>
    <t>РАСЧЕТ</t>
  </si>
  <si>
    <t>стоимости одного визита при комплексном социальном обслуживании для граждан, обслуживаемых в отделении</t>
  </si>
  <si>
    <t>социальной помощи на дому, на условиях полной либо частичной оплаты</t>
  </si>
  <si>
    <t>* на основании п.п. 1.1.1. Решения Витебского областного исполнительного комитета № 460 от 30 августа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</si>
</sst>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workbookViewId="0">
      <selection activeCell="B8" sqref="B8"/>
    </sheetView>
  </sheetViews>
  <sheetFormatPr defaultRowHeight="11.25" x14ac:dyDescent="0.2"/>
  <cols>
    <col min="1" max="1" width="17.7109375" style="1" customWidth="1"/>
    <col min="2" max="2" width="9.140625" style="1"/>
    <col min="3" max="3" width="14.7109375" style="1" customWidth="1"/>
    <col min="4" max="4" width="14.5703125" style="1" bestFit="1" customWidth="1"/>
    <col min="5" max="5" width="8.42578125" style="1" bestFit="1" customWidth="1"/>
    <col min="6" max="9" width="11.42578125" style="1" customWidth="1"/>
    <col min="10" max="16384" width="9.140625" style="1"/>
  </cols>
  <sheetData>
    <row r="1" spans="1:13" ht="14.25" x14ac:dyDescent="0.2">
      <c r="A1" s="19" t="s">
        <v>16</v>
      </c>
      <c r="B1" s="19"/>
      <c r="C1" s="19"/>
      <c r="D1" s="19"/>
      <c r="E1" s="19"/>
      <c r="F1" s="19"/>
      <c r="G1" s="19"/>
      <c r="H1" s="19"/>
      <c r="I1" s="19"/>
    </row>
    <row r="2" spans="1:13" ht="15" x14ac:dyDescent="0.2">
      <c r="A2" s="18" t="s">
        <v>17</v>
      </c>
      <c r="B2" s="18"/>
      <c r="C2" s="18"/>
      <c r="D2" s="18"/>
      <c r="E2" s="18"/>
      <c r="F2" s="18"/>
      <c r="G2" s="18"/>
      <c r="H2" s="18"/>
      <c r="I2" s="18"/>
    </row>
    <row r="3" spans="1:13" ht="15.75" thickBot="1" x14ac:dyDescent="0.25">
      <c r="A3" s="17" t="s">
        <v>18</v>
      </c>
      <c r="B3" s="17"/>
      <c r="C3" s="17"/>
      <c r="D3" s="17"/>
      <c r="E3" s="17"/>
      <c r="F3" s="17"/>
      <c r="G3" s="17"/>
      <c r="H3" s="17"/>
      <c r="I3" s="17"/>
    </row>
    <row r="4" spans="1:13" ht="50.25" customHeight="1" x14ac:dyDescent="0.2">
      <c r="A4" s="22"/>
      <c r="B4" s="24" t="s">
        <v>0</v>
      </c>
      <c r="C4" s="20" t="s">
        <v>1</v>
      </c>
      <c r="D4" s="20" t="s">
        <v>2</v>
      </c>
      <c r="E4" s="20" t="s">
        <v>3</v>
      </c>
      <c r="F4" s="20" t="s">
        <v>4</v>
      </c>
      <c r="G4" s="20"/>
      <c r="H4" s="20" t="s">
        <v>5</v>
      </c>
      <c r="I4" s="21"/>
      <c r="J4" s="2"/>
      <c r="K4" s="2"/>
      <c r="L4" s="2"/>
      <c r="M4" s="2"/>
    </row>
    <row r="5" spans="1:13" ht="35.25" customHeight="1" thickBot="1" x14ac:dyDescent="0.25">
      <c r="A5" s="23"/>
      <c r="B5" s="25"/>
      <c r="C5" s="26"/>
      <c r="D5" s="26"/>
      <c r="E5" s="26"/>
      <c r="F5" s="3" t="s">
        <v>6</v>
      </c>
      <c r="G5" s="3" t="s">
        <v>7</v>
      </c>
      <c r="H5" s="3" t="s">
        <v>8</v>
      </c>
      <c r="I5" s="9" t="s">
        <v>9</v>
      </c>
      <c r="J5" s="2"/>
      <c r="K5" s="2"/>
      <c r="L5" s="2"/>
      <c r="M5" s="2"/>
    </row>
    <row r="6" spans="1:13" ht="12" thickBot="1" x14ac:dyDescent="0.25">
      <c r="A6" s="16">
        <v>1</v>
      </c>
      <c r="B6" s="6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8">
        <v>9</v>
      </c>
      <c r="J6" s="2"/>
      <c r="K6" s="2"/>
      <c r="L6" s="2"/>
      <c r="M6" s="2"/>
    </row>
    <row r="7" spans="1:13" ht="33.75" x14ac:dyDescent="0.2">
      <c r="A7" s="15" t="s">
        <v>10</v>
      </c>
      <c r="B7" s="4">
        <v>0.75</v>
      </c>
      <c r="C7" s="4" t="s">
        <v>12</v>
      </c>
      <c r="D7" s="4" t="s">
        <v>14</v>
      </c>
      <c r="E7" s="10">
        <f>ROUND(B7*2.67,2)</f>
        <v>2</v>
      </c>
      <c r="F7" s="10">
        <f>E7</f>
        <v>2</v>
      </c>
      <c r="G7" s="10">
        <f>ROUND(E7*0.6,2)</f>
        <v>1.2</v>
      </c>
      <c r="H7" s="10">
        <f>ROUND(E7*0.8,2)</f>
        <v>1.6</v>
      </c>
      <c r="I7" s="11">
        <f>ROUND(E7*0.5,2)</f>
        <v>1</v>
      </c>
      <c r="J7" s="2"/>
      <c r="K7" s="2"/>
      <c r="L7" s="2"/>
      <c r="M7" s="2"/>
    </row>
    <row r="8" spans="1:13" ht="33.75" customHeight="1" thickBot="1" x14ac:dyDescent="0.25">
      <c r="A8" s="5" t="s">
        <v>11</v>
      </c>
      <c r="B8" s="3">
        <v>0.75</v>
      </c>
      <c r="C8" s="3" t="s">
        <v>13</v>
      </c>
      <c r="D8" s="3" t="s">
        <v>15</v>
      </c>
      <c r="E8" s="12">
        <f>ROUND(B8*1.83,2)</f>
        <v>1.37</v>
      </c>
      <c r="F8" s="13">
        <f>E8</f>
        <v>1.37</v>
      </c>
      <c r="G8" s="13">
        <f>ROUND(E8*0.6,2)</f>
        <v>0.82</v>
      </c>
      <c r="H8" s="13">
        <f>ROUND(E8*0.8,2)</f>
        <v>1.1000000000000001</v>
      </c>
      <c r="I8" s="14">
        <f>ROUND(E8*0.5,2)</f>
        <v>0.69</v>
      </c>
      <c r="J8" s="2"/>
      <c r="K8" s="2"/>
      <c r="L8" s="2"/>
      <c r="M8" s="2"/>
    </row>
    <row r="10" spans="1:13" x14ac:dyDescent="0.2">
      <c r="A10" s="1" t="s">
        <v>19</v>
      </c>
    </row>
  </sheetData>
  <mergeCells count="10">
    <mergeCell ref="A3:I3"/>
    <mergeCell ref="A2:I2"/>
    <mergeCell ref="A1:I1"/>
    <mergeCell ref="H4:I4"/>
    <mergeCell ref="F4:G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2022-11-22T07:52:17Z</dcterms:modified>
</cp:coreProperties>
</file>