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763C4EA4-B89F-4BAA-A814-119AE9688F0A}" xr6:coauthVersionLast="43" xr6:coauthVersionMax="43" xr10:uidLastSave="{00000000-0000-0000-0000-000000000000}"/>
  <bookViews>
    <workbookView xWindow="4200" yWindow="4200" windowWidth="21600" windowHeight="11385" xr2:uid="{00000000-000D-0000-FFFF-FFFF00000000}"/>
  </bookViews>
  <sheets>
    <sheet name="2022г." sheetId="4" r:id="rId1"/>
    <sheet name="Лист3" sheetId="1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6" l="1"/>
  <c r="E8" i="16"/>
  <c r="D8" i="16"/>
  <c r="H8" i="16" s="1"/>
  <c r="H11" i="16" s="1"/>
  <c r="H5" i="16"/>
  <c r="H12" i="16" l="1"/>
</calcChain>
</file>

<file path=xl/sharedStrings.xml><?xml version="1.0" encoding="utf-8"?>
<sst xmlns="http://schemas.openxmlformats.org/spreadsheetml/2006/main" count="40" uniqueCount="39">
  <si>
    <t>ПРЕЙСКУРАНТ</t>
  </si>
  <si>
    <t>социального обслуживания населения Бешенковичского района"</t>
  </si>
  <si>
    <t>Наименование услуги</t>
  </si>
  <si>
    <t>Экономист</t>
  </si>
  <si>
    <t>Стоимость, руб.</t>
  </si>
  <si>
    <t>тарифов на выполнение сельскохозяйственных работ</t>
  </si>
  <si>
    <t>и работ по обслуживанию земельных участков и придомовой территории</t>
  </si>
  <si>
    <t>выполняемых Государственным учреждением "Территориальный центр</t>
  </si>
  <si>
    <t>Вспашка почвы и устройство гряд мотоблоком - за 100 м 2</t>
  </si>
  <si>
    <t>Косьба травы бензокосой - за 100 м 2</t>
  </si>
  <si>
    <t>Косьба травы кусторезом - за 100 м 2</t>
  </si>
  <si>
    <t>Распиловка деревянного долготья бензопилой - за 1 м 3</t>
  </si>
  <si>
    <t>Колка дров топором - за 1 м 3</t>
  </si>
  <si>
    <t>Колка дров топором с применением клиньев - за 1 м 3</t>
  </si>
  <si>
    <t>Разовая очистка от снега после сильного снегопада - за 10 м 2</t>
  </si>
  <si>
    <t>Проезд мотоблока - за 1 км</t>
  </si>
  <si>
    <t>КАЛЬКУЛЯЦИЯ</t>
  </si>
  <si>
    <t>Наименование затрат</t>
  </si>
  <si>
    <t>Норма расхода</t>
  </si>
  <si>
    <t>Сумма, руб.</t>
  </si>
  <si>
    <t>Заработная плата</t>
  </si>
  <si>
    <t>ч.</t>
  </si>
  <si>
    <t>в соответствии с п. 1.2.1 таб. 2 Пост. Мин. Труда и СЗ № 29 от 23.06.2016 г.</t>
  </si>
  <si>
    <t>Амортизация</t>
  </si>
  <si>
    <t>ИТОГО стоимость услуги</t>
  </si>
  <si>
    <t>Стоимость услуги, (руб.) *</t>
  </si>
  <si>
    <t>стоимости услуги по косьбе травы бензокосой - за 100 м 2</t>
  </si>
  <si>
    <t>до 10 м.</t>
  </si>
  <si>
    <t>до 20 м.</t>
  </si>
  <si>
    <t>свыше 20 м.</t>
  </si>
  <si>
    <t>Укладка дров с подноской - за 1 м 3:</t>
  </si>
  <si>
    <t>Постановление Минтранспорта и коммуникаций № 3 от 20.01.2016, п. 16 таб. 25</t>
  </si>
  <si>
    <t>А.А.Раговская</t>
  </si>
  <si>
    <t xml:space="preserve">Расход топлива </t>
  </si>
  <si>
    <t>л.</t>
  </si>
  <si>
    <t>Рентабельность(без учета рентабельности расходов на выплату заработной платы)</t>
  </si>
  <si>
    <t>%</t>
  </si>
  <si>
    <t>А.А.Березко</t>
  </si>
  <si>
    <t>(с учетом стоимости топлива)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</si>
</sst>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2" fontId="1" fillId="2" borderId="41" xfId="0" applyNumberFormat="1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2" fontId="1" fillId="2" borderId="46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0" workbookViewId="0">
      <selection activeCell="D32" sqref="D32"/>
    </sheetView>
  </sheetViews>
  <sheetFormatPr defaultRowHeight="15" x14ac:dyDescent="0.25"/>
  <cols>
    <col min="1" max="3" width="12.28515625" style="1" customWidth="1"/>
    <col min="4" max="5" width="9.28515625" style="1" customWidth="1"/>
    <col min="6" max="6" width="13.140625" style="1" customWidth="1"/>
    <col min="7" max="7" width="10.7109375" style="1" customWidth="1"/>
    <col min="8" max="9" width="5" style="1" customWidth="1"/>
    <col min="10" max="16384" width="9.140625" style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7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20" t="s">
        <v>38</v>
      </c>
      <c r="B6" s="20"/>
      <c r="C6" s="20"/>
      <c r="D6" s="20"/>
      <c r="E6" s="20"/>
      <c r="F6" s="20"/>
      <c r="G6" s="20"/>
      <c r="H6" s="20"/>
      <c r="I6" s="20"/>
    </row>
    <row r="7" spans="1:9" ht="15.75" thickBot="1" x14ac:dyDescent="0.3"/>
    <row r="8" spans="1:9" ht="60" customHeight="1" thickBot="1" x14ac:dyDescent="0.3">
      <c r="A8" s="21" t="s">
        <v>2</v>
      </c>
      <c r="B8" s="22"/>
      <c r="C8" s="22"/>
      <c r="D8" s="22"/>
      <c r="E8" s="22"/>
      <c r="F8" s="22"/>
      <c r="G8" s="23"/>
      <c r="H8" s="24" t="s">
        <v>25</v>
      </c>
      <c r="I8" s="25"/>
    </row>
    <row r="9" spans="1:9" x14ac:dyDescent="0.25">
      <c r="A9" s="26" t="s">
        <v>8</v>
      </c>
      <c r="B9" s="27"/>
      <c r="C9" s="27"/>
      <c r="D9" s="27"/>
      <c r="E9" s="27"/>
      <c r="F9" s="27"/>
      <c r="G9" s="15"/>
      <c r="H9" s="28">
        <v>3.6</v>
      </c>
      <c r="I9" s="29"/>
    </row>
    <row r="10" spans="1:9" x14ac:dyDescent="0.25">
      <c r="A10" s="30" t="s">
        <v>9</v>
      </c>
      <c r="B10" s="31"/>
      <c r="C10" s="31"/>
      <c r="D10" s="31"/>
      <c r="E10" s="31"/>
      <c r="F10" s="31"/>
      <c r="G10" s="16"/>
      <c r="H10" s="32">
        <v>5.81</v>
      </c>
      <c r="I10" s="33"/>
    </row>
    <row r="11" spans="1:9" x14ac:dyDescent="0.25">
      <c r="A11" s="30" t="s">
        <v>10</v>
      </c>
      <c r="B11" s="31"/>
      <c r="C11" s="31"/>
      <c r="D11" s="31"/>
      <c r="E11" s="31"/>
      <c r="F11" s="31"/>
      <c r="G11" s="10"/>
      <c r="H11" s="32">
        <v>7.2</v>
      </c>
      <c r="I11" s="33"/>
    </row>
    <row r="12" spans="1:9" x14ac:dyDescent="0.25">
      <c r="A12" s="30" t="s">
        <v>11</v>
      </c>
      <c r="B12" s="31"/>
      <c r="C12" s="31"/>
      <c r="D12" s="31"/>
      <c r="E12" s="31"/>
      <c r="F12" s="31"/>
      <c r="G12" s="17"/>
      <c r="H12" s="32">
        <v>12.25</v>
      </c>
      <c r="I12" s="33"/>
    </row>
    <row r="13" spans="1:9" x14ac:dyDescent="0.25">
      <c r="A13" s="30" t="s">
        <v>12</v>
      </c>
      <c r="B13" s="31"/>
      <c r="C13" s="31"/>
      <c r="D13" s="31"/>
      <c r="E13" s="31"/>
      <c r="F13" s="31"/>
      <c r="G13" s="34"/>
      <c r="H13" s="35">
        <v>12.1</v>
      </c>
      <c r="I13" s="36"/>
    </row>
    <row r="14" spans="1:9" x14ac:dyDescent="0.25">
      <c r="A14" s="30" t="s">
        <v>13</v>
      </c>
      <c r="B14" s="31"/>
      <c r="C14" s="31"/>
      <c r="D14" s="31"/>
      <c r="E14" s="31"/>
      <c r="F14" s="31"/>
      <c r="G14" s="34"/>
      <c r="H14" s="35">
        <v>37.18</v>
      </c>
      <c r="I14" s="36"/>
    </row>
    <row r="15" spans="1:9" ht="15.75" thickBot="1" x14ac:dyDescent="0.3">
      <c r="A15" s="37" t="s">
        <v>14</v>
      </c>
      <c r="B15" s="38"/>
      <c r="C15" s="38"/>
      <c r="D15" s="38"/>
      <c r="E15" s="38"/>
      <c r="F15" s="38"/>
      <c r="G15" s="39"/>
      <c r="H15" s="40">
        <v>2.23</v>
      </c>
      <c r="I15" s="41"/>
    </row>
    <row r="16" spans="1:9" ht="15.75" thickBot="1" x14ac:dyDescent="0.3">
      <c r="A16" s="42" t="s">
        <v>30</v>
      </c>
      <c r="B16" s="43"/>
      <c r="C16" s="43"/>
      <c r="D16" s="43"/>
      <c r="E16" s="43"/>
      <c r="F16" s="2"/>
      <c r="G16" s="3"/>
      <c r="H16" s="48"/>
      <c r="I16" s="49"/>
    </row>
    <row r="17" spans="1:9" x14ac:dyDescent="0.25">
      <c r="A17" s="44"/>
      <c r="B17" s="45"/>
      <c r="C17" s="45"/>
      <c r="D17" s="45"/>
      <c r="E17" s="45"/>
      <c r="F17" s="4" t="s">
        <v>27</v>
      </c>
      <c r="G17" s="5"/>
      <c r="H17" s="50">
        <v>3.18</v>
      </c>
      <c r="I17" s="51"/>
    </row>
    <row r="18" spans="1:9" x14ac:dyDescent="0.25">
      <c r="A18" s="44"/>
      <c r="B18" s="45"/>
      <c r="C18" s="45"/>
      <c r="D18" s="45"/>
      <c r="E18" s="45"/>
      <c r="F18" s="6" t="s">
        <v>28</v>
      </c>
      <c r="G18" s="7"/>
      <c r="H18" s="52">
        <v>5</v>
      </c>
      <c r="I18" s="36"/>
    </row>
    <row r="19" spans="1:9" ht="15.75" thickBot="1" x14ac:dyDescent="0.3">
      <c r="A19" s="46"/>
      <c r="B19" s="47"/>
      <c r="C19" s="47"/>
      <c r="D19" s="47"/>
      <c r="E19" s="47"/>
      <c r="F19" s="8" t="s">
        <v>29</v>
      </c>
      <c r="G19" s="9"/>
      <c r="H19" s="53">
        <v>10.14</v>
      </c>
      <c r="I19" s="41"/>
    </row>
    <row r="20" spans="1:9" ht="15.75" thickBot="1" x14ac:dyDescent="0.3">
      <c r="A20" s="54" t="s">
        <v>15</v>
      </c>
      <c r="B20" s="55"/>
      <c r="C20" s="55"/>
      <c r="D20" s="55"/>
      <c r="E20" s="55"/>
      <c r="F20" s="55"/>
      <c r="G20" s="18"/>
      <c r="H20" s="56">
        <v>1</v>
      </c>
      <c r="I20" s="57"/>
    </row>
    <row r="21" spans="1:9" x14ac:dyDescent="0.25">
      <c r="A21" s="58"/>
      <c r="B21" s="58"/>
      <c r="C21" s="58"/>
      <c r="D21" s="58"/>
      <c r="E21" s="58"/>
      <c r="F21" s="58"/>
      <c r="G21" s="58"/>
      <c r="H21" s="58"/>
      <c r="I21" s="58"/>
    </row>
    <row r="24" spans="1:9" x14ac:dyDescent="0.25">
      <c r="B24" s="19" t="s">
        <v>3</v>
      </c>
      <c r="C24" s="19"/>
      <c r="D24" s="19"/>
      <c r="E24" s="59"/>
      <c r="F24" s="59"/>
      <c r="G24" s="19" t="s">
        <v>37</v>
      </c>
      <c r="H24" s="19"/>
      <c r="I24" s="19"/>
    </row>
  </sheetData>
  <mergeCells count="33">
    <mergeCell ref="A20:F20"/>
    <mergeCell ref="H20:I20"/>
    <mergeCell ref="A21:I21"/>
    <mergeCell ref="B24:D24"/>
    <mergeCell ref="E24:F24"/>
    <mergeCell ref="G24:I24"/>
    <mergeCell ref="A16:E19"/>
    <mergeCell ref="H16:I16"/>
    <mergeCell ref="H17:I17"/>
    <mergeCell ref="H18:I18"/>
    <mergeCell ref="H19:I19"/>
    <mergeCell ref="A13:G13"/>
    <mergeCell ref="H13:I13"/>
    <mergeCell ref="A14:G14"/>
    <mergeCell ref="H14:I14"/>
    <mergeCell ref="A15:G15"/>
    <mergeCell ref="H15:I15"/>
    <mergeCell ref="A10:F10"/>
    <mergeCell ref="H10:I10"/>
    <mergeCell ref="A11:F11"/>
    <mergeCell ref="H11:I11"/>
    <mergeCell ref="A12:F12"/>
    <mergeCell ref="H12:I12"/>
    <mergeCell ref="A6:I6"/>
    <mergeCell ref="A8:G8"/>
    <mergeCell ref="H8:I8"/>
    <mergeCell ref="A9:F9"/>
    <mergeCell ref="H9:I9"/>
    <mergeCell ref="A1:I1"/>
    <mergeCell ref="A2:I2"/>
    <mergeCell ref="A3:I3"/>
    <mergeCell ref="A4:I4"/>
    <mergeCell ref="A5:I5"/>
  </mergeCells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sqref="A1:K1048576"/>
    </sheetView>
  </sheetViews>
  <sheetFormatPr defaultRowHeight="15" x14ac:dyDescent="0.25"/>
  <cols>
    <col min="1" max="3" width="9.140625" style="1"/>
    <col min="4" max="5" width="15" style="1" customWidth="1"/>
    <col min="6" max="7" width="9.140625" style="1"/>
    <col min="8" max="9" width="5.7109375" style="1" customWidth="1"/>
  </cols>
  <sheetData>
    <row r="1" spans="1:1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11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"/>
      <c r="K2" s="1"/>
    </row>
    <row r="3" spans="1:11" ht="15.75" thickBot="1" x14ac:dyDescent="0.3"/>
    <row r="4" spans="1:11" ht="15.75" thickBot="1" x14ac:dyDescent="0.3">
      <c r="A4" s="108" t="s">
        <v>17</v>
      </c>
      <c r="B4" s="109"/>
      <c r="C4" s="109"/>
      <c r="D4" s="109" t="s">
        <v>18</v>
      </c>
      <c r="E4" s="109"/>
      <c r="F4" s="109" t="s">
        <v>4</v>
      </c>
      <c r="G4" s="110"/>
      <c r="H4" s="108" t="s">
        <v>19</v>
      </c>
      <c r="I4" s="111"/>
    </row>
    <row r="5" spans="1:11" x14ac:dyDescent="0.25">
      <c r="A5" s="93" t="s">
        <v>20</v>
      </c>
      <c r="B5" s="94"/>
      <c r="C5" s="94"/>
      <c r="D5" s="11">
        <v>0.41</v>
      </c>
      <c r="E5" s="11" t="s">
        <v>21</v>
      </c>
      <c r="F5" s="97">
        <v>5.93</v>
      </c>
      <c r="G5" s="98"/>
      <c r="H5" s="101">
        <f>ROUND(D5*F5,2)</f>
        <v>2.4300000000000002</v>
      </c>
      <c r="I5" s="102"/>
    </row>
    <row r="6" spans="1:11" x14ac:dyDescent="0.25">
      <c r="A6" s="95"/>
      <c r="B6" s="96"/>
      <c r="C6" s="96"/>
      <c r="D6" s="105" t="s">
        <v>22</v>
      </c>
      <c r="E6" s="105"/>
      <c r="F6" s="99"/>
      <c r="G6" s="100"/>
      <c r="H6" s="103"/>
      <c r="I6" s="104"/>
    </row>
    <row r="7" spans="1:11" x14ac:dyDescent="0.25">
      <c r="A7" s="95"/>
      <c r="B7" s="96"/>
      <c r="C7" s="96"/>
      <c r="D7" s="105"/>
      <c r="E7" s="105"/>
      <c r="F7" s="99"/>
      <c r="G7" s="100"/>
      <c r="H7" s="103"/>
      <c r="I7" s="104"/>
    </row>
    <row r="8" spans="1:11" x14ac:dyDescent="0.25">
      <c r="A8" s="95" t="s">
        <v>23</v>
      </c>
      <c r="B8" s="96"/>
      <c r="C8" s="96"/>
      <c r="D8" s="12">
        <f>D5</f>
        <v>0.41</v>
      </c>
      <c r="E8" s="12" t="str">
        <f>E5</f>
        <v>ч.</v>
      </c>
      <c r="F8" s="106">
        <v>0.08</v>
      </c>
      <c r="G8" s="107"/>
      <c r="H8" s="103">
        <f>ROUND(D8*F8,2)</f>
        <v>0.03</v>
      </c>
      <c r="I8" s="104"/>
    </row>
    <row r="9" spans="1:11" x14ac:dyDescent="0.25">
      <c r="A9" s="70" t="s">
        <v>33</v>
      </c>
      <c r="B9" s="71"/>
      <c r="C9" s="72"/>
      <c r="D9" s="13">
        <v>0.87</v>
      </c>
      <c r="E9" s="12" t="s">
        <v>34</v>
      </c>
      <c r="F9" s="76">
        <v>1.72</v>
      </c>
      <c r="G9" s="77"/>
      <c r="H9" s="80">
        <f>ROUND(D9*F9,2)</f>
        <v>1.5</v>
      </c>
      <c r="I9" s="81"/>
    </row>
    <row r="10" spans="1:11" x14ac:dyDescent="0.25">
      <c r="A10" s="73"/>
      <c r="B10" s="74"/>
      <c r="C10" s="75"/>
      <c r="D10" s="84" t="s">
        <v>31</v>
      </c>
      <c r="E10" s="85"/>
      <c r="F10" s="78"/>
      <c r="G10" s="79"/>
      <c r="H10" s="82"/>
      <c r="I10" s="83"/>
    </row>
    <row r="11" spans="1:11" ht="15.75" thickBot="1" x14ac:dyDescent="0.3">
      <c r="A11" s="86" t="s">
        <v>35</v>
      </c>
      <c r="B11" s="87"/>
      <c r="C11" s="88"/>
      <c r="D11" s="14">
        <v>25</v>
      </c>
      <c r="E11" s="14" t="s">
        <v>36</v>
      </c>
      <c r="F11" s="89"/>
      <c r="G11" s="90"/>
      <c r="H11" s="91">
        <f>((H8+H9+H5)*25%)</f>
        <v>0.99</v>
      </c>
      <c r="I11" s="92"/>
    </row>
    <row r="12" spans="1:11" x14ac:dyDescent="0.25">
      <c r="A12" s="60" t="s">
        <v>24</v>
      </c>
      <c r="B12" s="61"/>
      <c r="C12" s="61"/>
      <c r="D12" s="61"/>
      <c r="E12" s="61"/>
      <c r="F12" s="61"/>
      <c r="G12" s="62"/>
      <c r="H12" s="66">
        <f>SUM(H5:I11)</f>
        <v>4.95</v>
      </c>
      <c r="I12" s="67"/>
    </row>
    <row r="13" spans="1:11" ht="15.75" thickBot="1" x14ac:dyDescent="0.3">
      <c r="A13" s="63"/>
      <c r="B13" s="64"/>
      <c r="C13" s="64"/>
      <c r="D13" s="64"/>
      <c r="E13" s="64"/>
      <c r="F13" s="64"/>
      <c r="G13" s="65"/>
      <c r="H13" s="68"/>
      <c r="I13" s="69"/>
    </row>
    <row r="16" spans="1:11" x14ac:dyDescent="0.25">
      <c r="A16" s="19" t="s">
        <v>3</v>
      </c>
      <c r="B16" s="19"/>
      <c r="C16" s="19"/>
      <c r="D16" s="59"/>
      <c r="E16" s="59"/>
      <c r="F16" s="19" t="s">
        <v>32</v>
      </c>
      <c r="G16" s="19"/>
      <c r="H16" s="19"/>
    </row>
  </sheetData>
  <mergeCells count="25">
    <mergeCell ref="A1:I1"/>
    <mergeCell ref="A2:I2"/>
    <mergeCell ref="A4:C4"/>
    <mergeCell ref="D4:E4"/>
    <mergeCell ref="F4:G4"/>
    <mergeCell ref="H4:I4"/>
    <mergeCell ref="A5:C7"/>
    <mergeCell ref="F5:G7"/>
    <mergeCell ref="H5:I7"/>
    <mergeCell ref="D6:E7"/>
    <mergeCell ref="A8:C8"/>
    <mergeCell ref="F8:G8"/>
    <mergeCell ref="H8:I8"/>
    <mergeCell ref="A9:C10"/>
    <mergeCell ref="F9:G10"/>
    <mergeCell ref="H9:I10"/>
    <mergeCell ref="D10:E10"/>
    <mergeCell ref="A11:C11"/>
    <mergeCell ref="F11:G11"/>
    <mergeCell ref="H11:I11"/>
    <mergeCell ref="A12:G13"/>
    <mergeCell ref="H12:I13"/>
    <mergeCell ref="A16:C16"/>
    <mergeCell ref="D16:E16"/>
    <mergeCell ref="F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2022г.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2022-11-22T05:07:37Z</dcterms:modified>
</cp:coreProperties>
</file>